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defaultThemeVersion="166925"/>
  <mc:AlternateContent xmlns:mc="http://schemas.openxmlformats.org/markup-compatibility/2006">
    <mc:Choice Requires="x15">
      <x15ac:absPath xmlns:x15ac="http://schemas.microsoft.com/office/spreadsheetml/2010/11/ac" url="C:\Users\淳一\Desktop\経理救援隊\ブログ\税効果会計\法定実効税率\"/>
    </mc:Choice>
  </mc:AlternateContent>
  <bookViews>
    <workbookView xWindow="0" yWindow="0" windowWidth="20490" windowHeight="7365"/>
  </bookViews>
  <sheets>
    <sheet name="必ずお読みください" sheetId="2" r:id="rId1"/>
    <sheet name="R200適用税率の計算" sheetId="1" r:id="rId2"/>
  </sheets>
  <definedNames>
    <definedName name="syo">#REF!</definedName>
    <definedName name="syohin">#REF!</definedName>
    <definedName name="Syouhin">#REF!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1" l="1"/>
  <c r="D40" i="1"/>
  <c r="E40" i="1"/>
  <c r="F40" i="1"/>
  <c r="G40" i="1"/>
  <c r="H40" i="1"/>
  <c r="B40" i="1"/>
  <c r="B42" i="1"/>
  <c r="C28" i="1" l="1"/>
  <c r="C38" i="1" s="1"/>
  <c r="D28" i="1"/>
  <c r="D38" i="1" s="1"/>
  <c r="E28" i="1"/>
  <c r="E38" i="1" s="1"/>
  <c r="E42" i="1" s="1"/>
  <c r="F28" i="1"/>
  <c r="F38" i="1" s="1"/>
  <c r="G28" i="1"/>
  <c r="G38" i="1" s="1"/>
  <c r="H28" i="1"/>
  <c r="H38" i="1" s="1"/>
  <c r="B28" i="1"/>
  <c r="B38" i="1" s="1"/>
  <c r="H24" i="1"/>
  <c r="G24" i="1"/>
  <c r="F24" i="1"/>
  <c r="E24" i="1"/>
  <c r="D24" i="1"/>
  <c r="C24" i="1"/>
  <c r="B24" i="1"/>
  <c r="B54" i="1" l="1"/>
  <c r="C42" i="1"/>
  <c r="C54" i="1" s="1"/>
  <c r="D42" i="1"/>
  <c r="D54" i="1" s="1"/>
  <c r="H53" i="1"/>
  <c r="G53" i="1"/>
  <c r="F53" i="1"/>
  <c r="E53" i="1"/>
  <c r="D53" i="1"/>
  <c r="C53" i="1"/>
  <c r="B53" i="1"/>
  <c r="H35" i="1"/>
  <c r="F35" i="1"/>
  <c r="G35" i="1"/>
  <c r="F42" i="1"/>
  <c r="F54" i="1" s="1"/>
  <c r="G42" i="1"/>
  <c r="G54" i="1" s="1"/>
  <c r="H42" i="1"/>
  <c r="H54" i="1" s="1"/>
  <c r="C35" i="1"/>
  <c r="D35" i="1"/>
  <c r="E35" i="1"/>
  <c r="B35" i="1"/>
  <c r="E54" i="1" l="1"/>
</calcChain>
</file>

<file path=xl/sharedStrings.xml><?xml version="1.0" encoding="utf-8"?>
<sst xmlns="http://schemas.openxmlformats.org/spreadsheetml/2006/main" count="89" uniqueCount="83">
  <si>
    <t>法人税</t>
    <rPh sb="0" eb="3">
      <t>ホウジンゼイ</t>
    </rPh>
    <phoneticPr fontId="2"/>
  </si>
  <si>
    <t>地方法人税</t>
    <rPh sb="0" eb="2">
      <t>チホウ</t>
    </rPh>
    <rPh sb="2" eb="5">
      <t>ホウジンゼイ</t>
    </rPh>
    <phoneticPr fontId="2"/>
  </si>
  <si>
    <t>地方法人特別税</t>
    <rPh sb="0" eb="2">
      <t>チホウ</t>
    </rPh>
    <rPh sb="2" eb="4">
      <t>ホウジン</t>
    </rPh>
    <rPh sb="4" eb="6">
      <t>トクベツ</t>
    </rPh>
    <rPh sb="6" eb="7">
      <t>ゼイ</t>
    </rPh>
    <phoneticPr fontId="2"/>
  </si>
  <si>
    <t>会計期間の入力</t>
    <rPh sb="0" eb="2">
      <t>カイケイ</t>
    </rPh>
    <rPh sb="2" eb="4">
      <t>キカン</t>
    </rPh>
    <rPh sb="5" eb="7">
      <t>ニュウリョク</t>
    </rPh>
    <phoneticPr fontId="2"/>
  </si>
  <si>
    <t>西暦</t>
    <rPh sb="0" eb="2">
      <t>セイレキ</t>
    </rPh>
    <phoneticPr fontId="2"/>
  </si>
  <si>
    <t>平成</t>
    <rPh sb="0" eb="2">
      <t>ヘイセイ</t>
    </rPh>
    <phoneticPr fontId="2"/>
  </si>
  <si>
    <t>年</t>
    <rPh sb="0" eb="1">
      <t>ネン</t>
    </rPh>
    <phoneticPr fontId="2"/>
  </si>
  <si>
    <t>月末</t>
    <rPh sb="0" eb="1">
      <t>ガツ</t>
    </rPh>
    <rPh sb="1" eb="2">
      <t>マツ</t>
    </rPh>
    <phoneticPr fontId="2"/>
  </si>
  <si>
    <t>H</t>
    <phoneticPr fontId="2"/>
  </si>
  <si>
    <t>事業税(所得割)</t>
    <rPh sb="0" eb="3">
      <t>ジギョウゼイ</t>
    </rPh>
    <rPh sb="4" eb="6">
      <t>ショトク</t>
    </rPh>
    <rPh sb="6" eb="7">
      <t>ワリ</t>
    </rPh>
    <phoneticPr fontId="2"/>
  </si>
  <si>
    <t>道府県民税(法人税割)</t>
    <rPh sb="0" eb="1">
      <t>ドウ</t>
    </rPh>
    <rPh sb="1" eb="2">
      <t>フ</t>
    </rPh>
    <rPh sb="2" eb="5">
      <t>ケンミンゼイ</t>
    </rPh>
    <rPh sb="6" eb="9">
      <t>ホウジンゼイ</t>
    </rPh>
    <rPh sb="9" eb="10">
      <t>ワリ</t>
    </rPh>
    <phoneticPr fontId="2"/>
  </si>
  <si>
    <t>位未満を四捨五入</t>
    <rPh sb="0" eb="1">
      <t>イ</t>
    </rPh>
    <rPh sb="1" eb="3">
      <t>ミマン</t>
    </rPh>
    <rPh sb="4" eb="8">
      <t>シシャゴニュウ</t>
    </rPh>
    <phoneticPr fontId="2"/>
  </si>
  <si>
    <t>東京23区内ですか？</t>
    <rPh sb="0" eb="2">
      <t>トウキョウ</t>
    </rPh>
    <rPh sb="4" eb="6">
      <t>クナイ</t>
    </rPh>
    <phoneticPr fontId="2"/>
  </si>
  <si>
    <t>法人市町村民税</t>
    <rPh sb="0" eb="2">
      <t>ホウジン</t>
    </rPh>
    <rPh sb="2" eb="5">
      <t>シチョウソン</t>
    </rPh>
    <rPh sb="5" eb="6">
      <t>ミン</t>
    </rPh>
    <rPh sb="6" eb="7">
      <t>ゼイ</t>
    </rPh>
    <phoneticPr fontId="2"/>
  </si>
  <si>
    <t>東京23区内</t>
    <rPh sb="0" eb="2">
      <t>トウキョウ</t>
    </rPh>
    <rPh sb="4" eb="6">
      <t>クナイ</t>
    </rPh>
    <phoneticPr fontId="2"/>
  </si>
  <si>
    <t>それ以外</t>
    <rPh sb="2" eb="4">
      <t>イガイ</t>
    </rPh>
    <phoneticPr fontId="2"/>
  </si>
  <si>
    <t>適用される住民税率</t>
    <rPh sb="0" eb="2">
      <t>テキヨウ</t>
    </rPh>
    <rPh sb="5" eb="8">
      <t>ジュウミンゼイ</t>
    </rPh>
    <rPh sb="8" eb="9">
      <t>リツ</t>
    </rPh>
    <phoneticPr fontId="2"/>
  </si>
  <si>
    <t>住民税の計算</t>
    <rPh sb="0" eb="3">
      <t>ジュウミンゼイ</t>
    </rPh>
    <rPh sb="4" eb="6">
      <t>ケイサン</t>
    </rPh>
    <phoneticPr fontId="2"/>
  </si>
  <si>
    <t>法人都民税（23区用）</t>
    <rPh sb="0" eb="2">
      <t>ホウジン</t>
    </rPh>
    <rPh sb="2" eb="4">
      <t>トミン</t>
    </rPh>
    <rPh sb="4" eb="5">
      <t>ゼイ</t>
    </rPh>
    <rPh sb="8" eb="9">
      <t>ク</t>
    </rPh>
    <rPh sb="9" eb="10">
      <t>ヨウ</t>
    </rPh>
    <phoneticPr fontId="2"/>
  </si>
  <si>
    <t>※東京都でも市町村の場合は「それ以外」を選択します。</t>
    <rPh sb="1" eb="4">
      <t>トウキョウト</t>
    </rPh>
    <rPh sb="6" eb="9">
      <t>シチョウソン</t>
    </rPh>
    <rPh sb="10" eb="12">
      <t>バアイ</t>
    </rPh>
    <rPh sb="16" eb="18">
      <t>イガイ</t>
    </rPh>
    <rPh sb="20" eb="22">
      <t>センタク</t>
    </rPh>
    <phoneticPr fontId="2"/>
  </si>
  <si>
    <t>※事業税と地方法人特別については、外形標準課税が適用されるか否かで大幅に税率が変動します。</t>
    <rPh sb="1" eb="4">
      <t>ジギョウゼイ</t>
    </rPh>
    <rPh sb="5" eb="7">
      <t>チホウ</t>
    </rPh>
    <rPh sb="7" eb="9">
      <t>ホウジン</t>
    </rPh>
    <rPh sb="9" eb="11">
      <t>トクベツ</t>
    </rPh>
    <rPh sb="17" eb="19">
      <t>ガイケイ</t>
    </rPh>
    <rPh sb="19" eb="21">
      <t>ヒョウジュン</t>
    </rPh>
    <rPh sb="21" eb="23">
      <t>カゼイ</t>
    </rPh>
    <rPh sb="24" eb="26">
      <t>テキヨウ</t>
    </rPh>
    <rPh sb="30" eb="31">
      <t>イナ</t>
    </rPh>
    <rPh sb="33" eb="35">
      <t>オオハバ</t>
    </rPh>
    <rPh sb="36" eb="38">
      <t>ゼイリツ</t>
    </rPh>
    <rPh sb="39" eb="41">
      <t>ヘンドウ</t>
    </rPh>
    <phoneticPr fontId="2"/>
  </si>
  <si>
    <r>
      <t>※いずれも「</t>
    </r>
    <r>
      <rPr>
        <b/>
        <sz val="11"/>
        <color rgb="FFFF0000"/>
        <rFont val="Meiryo UI"/>
        <family val="3"/>
        <charset val="128"/>
      </rPr>
      <t>法人税割</t>
    </r>
    <r>
      <rPr>
        <sz val="11"/>
        <color rgb="FF0070C0"/>
        <rFont val="Meiryo UI"/>
        <family val="3"/>
        <charset val="128"/>
      </rPr>
      <t>」の税率を入力してください。</t>
    </r>
    <rPh sb="6" eb="9">
      <t>ホウジンゼイ</t>
    </rPh>
    <rPh sb="9" eb="10">
      <t>ワリ</t>
    </rPh>
    <rPh sb="12" eb="14">
      <t>ゼイリツ</t>
    </rPh>
    <rPh sb="15" eb="17">
      <t>ニュウリョク</t>
    </rPh>
    <phoneticPr fontId="2"/>
  </si>
  <si>
    <t>住民税には「超過税率」が設定されている場合があります。超過税率及び対象会社か否かは各自治体に問い合わせてください。</t>
    <rPh sb="0" eb="3">
      <t>ジュウミンゼイ</t>
    </rPh>
    <rPh sb="6" eb="8">
      <t>チョウカ</t>
    </rPh>
    <rPh sb="8" eb="10">
      <t>ゼイリツ</t>
    </rPh>
    <rPh sb="12" eb="14">
      <t>セッテイ</t>
    </rPh>
    <rPh sb="19" eb="21">
      <t>バアイ</t>
    </rPh>
    <rPh sb="27" eb="29">
      <t>チョウカ</t>
    </rPh>
    <rPh sb="29" eb="31">
      <t>ゼイリツ</t>
    </rPh>
    <rPh sb="31" eb="32">
      <t>オヨ</t>
    </rPh>
    <rPh sb="33" eb="35">
      <t>タイショウ</t>
    </rPh>
    <rPh sb="35" eb="37">
      <t>ガイシャ</t>
    </rPh>
    <rPh sb="38" eb="39">
      <t>イナ</t>
    </rPh>
    <rPh sb="41" eb="42">
      <t>カク</t>
    </rPh>
    <rPh sb="42" eb="45">
      <t>ジチタイ</t>
    </rPh>
    <rPh sb="46" eb="47">
      <t>ト</t>
    </rPh>
    <rPh sb="48" eb="49">
      <t>ア</t>
    </rPh>
    <phoneticPr fontId="2"/>
  </si>
  <si>
    <t>上記には超過税率を加算した、実際に適用される税率を入力します。</t>
    <rPh sb="0" eb="2">
      <t>ジョウキ</t>
    </rPh>
    <rPh sb="4" eb="6">
      <t>チョウカ</t>
    </rPh>
    <rPh sb="6" eb="8">
      <t>ゼイリツ</t>
    </rPh>
    <rPh sb="9" eb="11">
      <t>カサン</t>
    </rPh>
    <rPh sb="14" eb="16">
      <t>ジッサイ</t>
    </rPh>
    <rPh sb="17" eb="19">
      <t>テキヨウ</t>
    </rPh>
    <rPh sb="22" eb="24">
      <t>ゼイリツ</t>
    </rPh>
    <rPh sb="25" eb="27">
      <t>ニュウリョク</t>
    </rPh>
    <phoneticPr fontId="2"/>
  </si>
  <si>
    <t>事業税にも「超過税率」が設定されている場合があります。超過税率及び対象会社か否かは自治体に問い合わせてください。</t>
    <rPh sb="0" eb="3">
      <t>ジギョウゼイ</t>
    </rPh>
    <rPh sb="6" eb="8">
      <t>チョウカ</t>
    </rPh>
    <rPh sb="8" eb="10">
      <t>ゼイリツ</t>
    </rPh>
    <rPh sb="12" eb="14">
      <t>セッテイ</t>
    </rPh>
    <rPh sb="19" eb="21">
      <t>バアイ</t>
    </rPh>
    <rPh sb="27" eb="29">
      <t>チョウカ</t>
    </rPh>
    <rPh sb="29" eb="31">
      <t>ゼイリツ</t>
    </rPh>
    <rPh sb="31" eb="32">
      <t>オヨ</t>
    </rPh>
    <rPh sb="33" eb="35">
      <t>タイショウ</t>
    </rPh>
    <rPh sb="35" eb="37">
      <t>ガイシャ</t>
    </rPh>
    <rPh sb="38" eb="39">
      <t>イナ</t>
    </rPh>
    <rPh sb="41" eb="44">
      <t>ジチタイ</t>
    </rPh>
    <rPh sb="45" eb="46">
      <t>ト</t>
    </rPh>
    <rPh sb="47" eb="48">
      <t>ア</t>
    </rPh>
    <phoneticPr fontId="2"/>
  </si>
  <si>
    <t>法定実効税率の計算</t>
    <rPh sb="0" eb="2">
      <t>ホウテイ</t>
    </rPh>
    <rPh sb="2" eb="4">
      <t>ジッコウ</t>
    </rPh>
    <rPh sb="4" eb="6">
      <t>ゼイリツ</t>
    </rPh>
    <rPh sb="7" eb="9">
      <t>ケイサン</t>
    </rPh>
    <phoneticPr fontId="2"/>
  </si>
  <si>
    <t>このシートでは自社の税効果会計で用いる法定実効税率（適用税率）が計算できます。</t>
    <rPh sb="7" eb="9">
      <t>ジシャ</t>
    </rPh>
    <rPh sb="10" eb="11">
      <t>ゼイ</t>
    </rPh>
    <rPh sb="11" eb="13">
      <t>コウカ</t>
    </rPh>
    <rPh sb="13" eb="15">
      <t>カイケイ</t>
    </rPh>
    <rPh sb="16" eb="17">
      <t>モチ</t>
    </rPh>
    <rPh sb="19" eb="21">
      <t>ホウテイ</t>
    </rPh>
    <rPh sb="21" eb="23">
      <t>ジッコウ</t>
    </rPh>
    <rPh sb="23" eb="25">
      <t>ゼイリツ</t>
    </rPh>
    <rPh sb="26" eb="28">
      <t>テキヨウ</t>
    </rPh>
    <rPh sb="28" eb="30">
      <t>ゼイリツ</t>
    </rPh>
    <rPh sb="32" eb="34">
      <t>ケイサン</t>
    </rPh>
    <phoneticPr fontId="2"/>
  </si>
  <si>
    <t>法定実効税率（端数処理後）</t>
    <rPh sb="0" eb="2">
      <t>ホウテイ</t>
    </rPh>
    <rPh sb="2" eb="4">
      <t>ジッコウ</t>
    </rPh>
    <rPh sb="4" eb="6">
      <t>ゼイリツ</t>
    </rPh>
    <rPh sb="7" eb="9">
      <t>ハスウ</t>
    </rPh>
    <rPh sb="9" eb="11">
      <t>ショリ</t>
    </rPh>
    <rPh sb="11" eb="12">
      <t>ゴ</t>
    </rPh>
    <phoneticPr fontId="2"/>
  </si>
  <si>
    <t>法定実効税率（端数処理前）</t>
    <rPh sb="0" eb="2">
      <t>ホウテイ</t>
    </rPh>
    <rPh sb="2" eb="4">
      <t>ジッコウ</t>
    </rPh>
    <rPh sb="4" eb="6">
      <t>ゼイリツ</t>
    </rPh>
    <rPh sb="7" eb="9">
      <t>ハスウ</t>
    </rPh>
    <rPh sb="9" eb="11">
      <t>ショリ</t>
    </rPh>
    <rPh sb="11" eb="12">
      <t>マエ</t>
    </rPh>
    <phoneticPr fontId="2"/>
  </si>
  <si>
    <t>端数処理</t>
    <rPh sb="0" eb="2">
      <t>ハスウ</t>
    </rPh>
    <rPh sb="2" eb="4">
      <t>ショリ</t>
    </rPh>
    <phoneticPr fontId="2"/>
  </si>
  <si>
    <t>to R121</t>
    <phoneticPr fontId="2"/>
  </si>
  <si>
    <t>自社の主な源泉地（本社など）の各事業年度で適用される税率を調べ、以下に入力してください。</t>
    <rPh sb="0" eb="2">
      <t>ジシャ</t>
    </rPh>
    <rPh sb="3" eb="4">
      <t>オモ</t>
    </rPh>
    <rPh sb="5" eb="7">
      <t>ゲンセン</t>
    </rPh>
    <rPh sb="7" eb="8">
      <t>チ</t>
    </rPh>
    <rPh sb="9" eb="11">
      <t>ホンシャ</t>
    </rPh>
    <rPh sb="15" eb="18">
      <t>カクジギョウ</t>
    </rPh>
    <rPh sb="18" eb="20">
      <t>ネンド</t>
    </rPh>
    <rPh sb="21" eb="23">
      <t>テキヨウ</t>
    </rPh>
    <rPh sb="26" eb="28">
      <t>ゼイリツ</t>
    </rPh>
    <rPh sb="29" eb="30">
      <t>シラ</t>
    </rPh>
    <rPh sb="32" eb="34">
      <t>イカ</t>
    </rPh>
    <rPh sb="35" eb="37">
      <t>ニュウリョク</t>
    </rPh>
    <phoneticPr fontId="2"/>
  </si>
  <si>
    <t>各税率の調べ方は以下のとおりです。</t>
    <rPh sb="0" eb="1">
      <t>カク</t>
    </rPh>
    <rPh sb="1" eb="3">
      <t>ゼイリツ</t>
    </rPh>
    <rPh sb="4" eb="5">
      <t>シラ</t>
    </rPh>
    <rPh sb="6" eb="7">
      <t>カタ</t>
    </rPh>
    <rPh sb="8" eb="10">
      <t>イカ</t>
    </rPh>
    <phoneticPr fontId="2"/>
  </si>
  <si>
    <t>法人税率・地方法人税率</t>
    <rPh sb="0" eb="2">
      <t>ホウジン</t>
    </rPh>
    <rPh sb="2" eb="4">
      <t>ゼイリツ</t>
    </rPh>
    <rPh sb="5" eb="7">
      <t>チホウ</t>
    </rPh>
    <rPh sb="7" eb="9">
      <t>ホウジン</t>
    </rPh>
    <rPh sb="9" eb="11">
      <t>ゼイリツ</t>
    </rPh>
    <phoneticPr fontId="2"/>
  </si>
  <si>
    <t>・・・国税庁ホームページ</t>
    <rPh sb="3" eb="6">
      <t>コクゼイチョウ</t>
    </rPh>
    <phoneticPr fontId="2"/>
  </si>
  <si>
    <t>法人都道府県民税</t>
    <rPh sb="0" eb="2">
      <t>ホウジン</t>
    </rPh>
    <rPh sb="2" eb="3">
      <t>ト</t>
    </rPh>
    <rPh sb="3" eb="8">
      <t>ドウフケンミンゼイ</t>
    </rPh>
    <phoneticPr fontId="2"/>
  </si>
  <si>
    <t>都道府県民税</t>
    <rPh sb="0" eb="4">
      <t>トドウフケン</t>
    </rPh>
    <rPh sb="4" eb="5">
      <t>ミン</t>
    </rPh>
    <rPh sb="5" eb="6">
      <t>ゼイ</t>
    </rPh>
    <phoneticPr fontId="2"/>
  </si>
  <si>
    <t>・・・各都道府県の県税事務所のホームページや電話問い合わせ</t>
    <rPh sb="3" eb="8">
      <t>カクトドウフケン</t>
    </rPh>
    <rPh sb="9" eb="11">
      <t>ケンゼイ</t>
    </rPh>
    <rPh sb="11" eb="13">
      <t>ジム</t>
    </rPh>
    <rPh sb="13" eb="14">
      <t>ショ</t>
    </rPh>
    <rPh sb="22" eb="24">
      <t>デンワ</t>
    </rPh>
    <rPh sb="24" eb="25">
      <t>ト</t>
    </rPh>
    <rPh sb="26" eb="27">
      <t>ア</t>
    </rPh>
    <phoneticPr fontId="2"/>
  </si>
  <si>
    <t>市町村民税</t>
    <rPh sb="0" eb="3">
      <t>シチョウソン</t>
    </rPh>
    <rPh sb="3" eb="4">
      <t>ミン</t>
    </rPh>
    <rPh sb="4" eb="5">
      <t>ゼイ</t>
    </rPh>
    <phoneticPr fontId="2"/>
  </si>
  <si>
    <t>・・・各市町村のホームページや電話問い合わせ</t>
    <rPh sb="3" eb="4">
      <t>カク</t>
    </rPh>
    <rPh sb="4" eb="7">
      <t>シチョウソン</t>
    </rPh>
    <rPh sb="15" eb="17">
      <t>デンワ</t>
    </rPh>
    <rPh sb="17" eb="18">
      <t>ト</t>
    </rPh>
    <rPh sb="19" eb="20">
      <t>ア</t>
    </rPh>
    <phoneticPr fontId="2"/>
  </si>
  <si>
    <t>事業税・地方法人特別税</t>
    <rPh sb="0" eb="3">
      <t>ジギョウゼイ</t>
    </rPh>
    <rPh sb="4" eb="6">
      <t>チホウ</t>
    </rPh>
    <rPh sb="6" eb="8">
      <t>ホウジン</t>
    </rPh>
    <rPh sb="8" eb="10">
      <t>トクベツ</t>
    </rPh>
    <rPh sb="10" eb="11">
      <t>ゼイ</t>
    </rPh>
    <phoneticPr fontId="2"/>
  </si>
  <si>
    <t>外形標準課税が適用される会社は、「所得割」の金額だけを入力します。</t>
    <rPh sb="0" eb="2">
      <t>ガイケイ</t>
    </rPh>
    <rPh sb="2" eb="4">
      <t>ヒョウジュン</t>
    </rPh>
    <rPh sb="4" eb="6">
      <t>カゼイ</t>
    </rPh>
    <rPh sb="7" eb="9">
      <t>テキヨウ</t>
    </rPh>
    <rPh sb="12" eb="14">
      <t>カイシャ</t>
    </rPh>
    <rPh sb="17" eb="19">
      <t>ショトク</t>
    </rPh>
    <rPh sb="19" eb="20">
      <t>ワリ</t>
    </rPh>
    <rPh sb="22" eb="24">
      <t>キンガク</t>
    </rPh>
    <rPh sb="27" eb="29">
      <t>ニュウリョク</t>
    </rPh>
    <phoneticPr fontId="2"/>
  </si>
  <si>
    <t>【製作者】</t>
    <rPh sb="1" eb="4">
      <t>セイサクシャ</t>
    </rPh>
    <phoneticPr fontId="2"/>
  </si>
  <si>
    <t>このExcelシートは、株式会社経理救援隊が製作し、配布しております。</t>
    <rPh sb="12" eb="16">
      <t>カブシキガイシャ</t>
    </rPh>
    <rPh sb="16" eb="18">
      <t>ケイリ</t>
    </rPh>
    <rPh sb="18" eb="21">
      <t>キュウエンタイ</t>
    </rPh>
    <rPh sb="22" eb="24">
      <t>セイサク</t>
    </rPh>
    <rPh sb="26" eb="28">
      <t>ハイフ</t>
    </rPh>
    <phoneticPr fontId="2"/>
  </si>
  <si>
    <t>当社については以下のWebサイトをご参照ください。</t>
    <rPh sb="0" eb="2">
      <t>トウシャ</t>
    </rPh>
    <rPh sb="7" eb="9">
      <t>イカ</t>
    </rPh>
    <rPh sb="18" eb="20">
      <t>サンショウ</t>
    </rPh>
    <phoneticPr fontId="2"/>
  </si>
  <si>
    <t>http://keirikyuuentai.com/</t>
  </si>
  <si>
    <t>【ご利用方法について】</t>
    <rPh sb="2" eb="4">
      <t>リヨウ</t>
    </rPh>
    <rPh sb="4" eb="6">
      <t>ホウホウ</t>
    </rPh>
    <phoneticPr fontId="2"/>
  </si>
  <si>
    <t>当シートの使い方は以下のWebページにてご説明しております。</t>
    <rPh sb="0" eb="1">
      <t>トウ</t>
    </rPh>
    <rPh sb="5" eb="6">
      <t>ツカ</t>
    </rPh>
    <rPh sb="7" eb="8">
      <t>カタ</t>
    </rPh>
    <rPh sb="9" eb="11">
      <t>イカ</t>
    </rPh>
    <rPh sb="21" eb="23">
      <t>セツメイ</t>
    </rPh>
    <phoneticPr fontId="2"/>
  </si>
  <si>
    <t>コメント欄にて使用方法についてのご質問も受け付けております。</t>
    <rPh sb="4" eb="5">
      <t>ラン</t>
    </rPh>
    <rPh sb="7" eb="9">
      <t>シヨウ</t>
    </rPh>
    <rPh sb="9" eb="11">
      <t>ホウホウ</t>
    </rPh>
    <rPh sb="17" eb="19">
      <t>シツモン</t>
    </rPh>
    <rPh sb="20" eb="21">
      <t>ウ</t>
    </rPh>
    <rPh sb="22" eb="23">
      <t>ツ</t>
    </rPh>
    <phoneticPr fontId="2"/>
  </si>
  <si>
    <t>【このシートの目的】</t>
    <rPh sb="7" eb="9">
      <t>モクテキ</t>
    </rPh>
    <phoneticPr fontId="2"/>
  </si>
  <si>
    <t>業務効率化の参考としてご活用いただくことを目的として作成しております。</t>
    <rPh sb="0" eb="2">
      <t>ギョウム</t>
    </rPh>
    <rPh sb="2" eb="5">
      <t>コウリツカ</t>
    </rPh>
    <rPh sb="6" eb="8">
      <t>サンコウ</t>
    </rPh>
    <rPh sb="12" eb="14">
      <t>カツヨウ</t>
    </rPh>
    <rPh sb="21" eb="23">
      <t>モクテキ</t>
    </rPh>
    <rPh sb="26" eb="28">
      <t>サクセイ</t>
    </rPh>
    <phoneticPr fontId="2"/>
  </si>
  <si>
    <t>初めて税効果会計を導入する企業様はもちろん、これまで税効果会計を扱ってきたものの、</t>
    <rPh sb="0" eb="1">
      <t>ハジ</t>
    </rPh>
    <rPh sb="3" eb="4">
      <t>ゼイ</t>
    </rPh>
    <rPh sb="4" eb="6">
      <t>コウカ</t>
    </rPh>
    <rPh sb="6" eb="8">
      <t>カイケイ</t>
    </rPh>
    <rPh sb="9" eb="11">
      <t>ドウニュウ</t>
    </rPh>
    <rPh sb="13" eb="15">
      <t>キギョウ</t>
    </rPh>
    <rPh sb="15" eb="16">
      <t>サマ</t>
    </rPh>
    <rPh sb="26" eb="27">
      <t>ゼイ</t>
    </rPh>
    <rPh sb="27" eb="29">
      <t>コウカ</t>
    </rPh>
    <rPh sb="29" eb="31">
      <t>カイケイ</t>
    </rPh>
    <rPh sb="32" eb="33">
      <t>アツカ</t>
    </rPh>
    <phoneticPr fontId="2"/>
  </si>
  <si>
    <t>より効率的な方法を探したいという方にも、十分ご参考にしていただけると考えております。</t>
    <rPh sb="2" eb="5">
      <t>コウリツテキ</t>
    </rPh>
    <rPh sb="6" eb="8">
      <t>ホウホウ</t>
    </rPh>
    <rPh sb="9" eb="10">
      <t>サガ</t>
    </rPh>
    <rPh sb="16" eb="17">
      <t>カタ</t>
    </rPh>
    <rPh sb="20" eb="22">
      <t>ジュウブン</t>
    </rPh>
    <rPh sb="23" eb="25">
      <t>サンコウ</t>
    </rPh>
    <rPh sb="34" eb="35">
      <t>カンガ</t>
    </rPh>
    <phoneticPr fontId="2"/>
  </si>
  <si>
    <t>【カスタマイズについて】</t>
    <phoneticPr fontId="2"/>
  </si>
  <si>
    <t>当計算シートは、なるべく多くの企業様にご活用いただくことを目的として設計しておりますが、</t>
    <rPh sb="0" eb="1">
      <t>トウ</t>
    </rPh>
    <rPh sb="1" eb="3">
      <t>ケイサン</t>
    </rPh>
    <rPh sb="12" eb="13">
      <t>オオ</t>
    </rPh>
    <rPh sb="15" eb="18">
      <t>キギョウサマ</t>
    </rPh>
    <rPh sb="20" eb="22">
      <t>カツヨウ</t>
    </rPh>
    <rPh sb="29" eb="31">
      <t>モクテキ</t>
    </rPh>
    <rPh sb="34" eb="36">
      <t>セッケイ</t>
    </rPh>
    <phoneticPr fontId="2"/>
  </si>
  <si>
    <t>すべての企業様の個別事情に対応しているものではなく、うまく順応できない場合がございます。</t>
    <rPh sb="4" eb="7">
      <t>キギョウサマ</t>
    </rPh>
    <rPh sb="8" eb="10">
      <t>コベツ</t>
    </rPh>
    <rPh sb="10" eb="12">
      <t>ジジョウ</t>
    </rPh>
    <rPh sb="13" eb="15">
      <t>タイオウ</t>
    </rPh>
    <rPh sb="29" eb="31">
      <t>ジュンノウ</t>
    </rPh>
    <rPh sb="35" eb="37">
      <t>バアイ</t>
    </rPh>
    <phoneticPr fontId="2"/>
  </si>
  <si>
    <t>一方、一部企業様にとっては過剰スペックの場合もあり、カスタマイズにより更なる業務効率化が可能になります。</t>
    <rPh sb="0" eb="2">
      <t>イッポウ</t>
    </rPh>
    <rPh sb="3" eb="5">
      <t>イチブ</t>
    </rPh>
    <rPh sb="5" eb="8">
      <t>キギョウサマ</t>
    </rPh>
    <rPh sb="13" eb="15">
      <t>カジョウ</t>
    </rPh>
    <rPh sb="20" eb="22">
      <t>バアイ</t>
    </rPh>
    <rPh sb="35" eb="36">
      <t>サラ</t>
    </rPh>
    <rPh sb="38" eb="40">
      <t>ギョウム</t>
    </rPh>
    <rPh sb="40" eb="43">
      <t>コウリツカ</t>
    </rPh>
    <rPh sb="44" eb="46">
      <t>カノウ</t>
    </rPh>
    <phoneticPr fontId="2"/>
  </si>
  <si>
    <t>弊社では、貴社の具体的な業務フローや開示内容を踏まえたカスタマイズサービスを承っております。</t>
    <rPh sb="0" eb="2">
      <t>ヘイシャ</t>
    </rPh>
    <rPh sb="5" eb="7">
      <t>キシャ</t>
    </rPh>
    <rPh sb="8" eb="11">
      <t>グタイテキ</t>
    </rPh>
    <rPh sb="12" eb="14">
      <t>ギョウム</t>
    </rPh>
    <rPh sb="18" eb="20">
      <t>カイジ</t>
    </rPh>
    <rPh sb="20" eb="22">
      <t>ナイヨウ</t>
    </rPh>
    <rPh sb="23" eb="24">
      <t>フ</t>
    </rPh>
    <rPh sb="38" eb="39">
      <t>ウケタマワ</t>
    </rPh>
    <phoneticPr fontId="2"/>
  </si>
  <si>
    <t>更なる経理高速化を目指される際は、お気軽にご用命ください。</t>
    <rPh sb="0" eb="1">
      <t>サラ</t>
    </rPh>
    <rPh sb="3" eb="5">
      <t>ケイリ</t>
    </rPh>
    <rPh sb="5" eb="8">
      <t>コウソクカ</t>
    </rPh>
    <rPh sb="9" eb="11">
      <t>メザ</t>
    </rPh>
    <rPh sb="14" eb="15">
      <t>サイ</t>
    </rPh>
    <rPh sb="18" eb="20">
      <t>キガル</t>
    </rPh>
    <rPh sb="22" eb="24">
      <t>ヨウメイ</t>
    </rPh>
    <phoneticPr fontId="2"/>
  </si>
  <si>
    <t>contact@keirikyuuentai.com</t>
    <phoneticPr fontId="2"/>
  </si>
  <si>
    <t>【計算方法について】</t>
    <rPh sb="1" eb="3">
      <t>ケイサン</t>
    </rPh>
    <rPh sb="3" eb="5">
      <t>ホウホウ</t>
    </rPh>
    <phoneticPr fontId="2"/>
  </si>
  <si>
    <t>このシートはあくまでも税効果会計計算における効率的な計算方法の一例を示したものであり、</t>
    <rPh sb="11" eb="12">
      <t>ゼイ</t>
    </rPh>
    <rPh sb="12" eb="14">
      <t>コウカ</t>
    </rPh>
    <rPh sb="14" eb="16">
      <t>カイケイ</t>
    </rPh>
    <rPh sb="16" eb="18">
      <t>ケイサン</t>
    </rPh>
    <rPh sb="22" eb="25">
      <t>コウリツテキ</t>
    </rPh>
    <rPh sb="26" eb="28">
      <t>ケイサン</t>
    </rPh>
    <rPh sb="28" eb="30">
      <t>ホウホウ</t>
    </rPh>
    <rPh sb="31" eb="33">
      <t>イチレイ</t>
    </rPh>
    <rPh sb="34" eb="35">
      <t>シメ</t>
    </rPh>
    <phoneticPr fontId="2"/>
  </si>
  <si>
    <t>公式的な計算方法を取りまとめたものではありません。</t>
    <rPh sb="0" eb="3">
      <t>コウシキテキ</t>
    </rPh>
    <rPh sb="4" eb="6">
      <t>ケイサン</t>
    </rPh>
    <rPh sb="6" eb="8">
      <t>ホウホウ</t>
    </rPh>
    <rPh sb="9" eb="10">
      <t>ト</t>
    </rPh>
    <phoneticPr fontId="2"/>
  </si>
  <si>
    <t>また、多くの企業に対応するよう設計しているため、個別企業にとって必ずしも最適ではない可能性があります。</t>
    <rPh sb="3" eb="4">
      <t>オオ</t>
    </rPh>
    <rPh sb="6" eb="8">
      <t>キギョウ</t>
    </rPh>
    <rPh sb="9" eb="11">
      <t>タイオウ</t>
    </rPh>
    <rPh sb="15" eb="17">
      <t>セッケイ</t>
    </rPh>
    <phoneticPr fontId="2"/>
  </si>
  <si>
    <t>【正確性について】</t>
    <rPh sb="1" eb="4">
      <t>セイカクセイ</t>
    </rPh>
    <phoneticPr fontId="2"/>
  </si>
  <si>
    <t>公開に先立ち、実在する数社の数値を用いてテストを行っておりますが、</t>
    <rPh sb="0" eb="2">
      <t>コウカイ</t>
    </rPh>
    <rPh sb="3" eb="5">
      <t>サキダ</t>
    </rPh>
    <rPh sb="7" eb="9">
      <t>ジツザイ</t>
    </rPh>
    <rPh sb="11" eb="13">
      <t>スウシャ</t>
    </rPh>
    <rPh sb="14" eb="16">
      <t>スウチ</t>
    </rPh>
    <rPh sb="17" eb="18">
      <t>モチ</t>
    </rPh>
    <rPh sb="24" eb="25">
      <t>オコナ</t>
    </rPh>
    <phoneticPr fontId="2"/>
  </si>
  <si>
    <t>あらゆる状況に対応していることを確認しているものではありません。</t>
    <rPh sb="4" eb="6">
      <t>ジョウキョウ</t>
    </rPh>
    <rPh sb="7" eb="9">
      <t>タイオウ</t>
    </rPh>
    <rPh sb="16" eb="18">
      <t>カクニン</t>
    </rPh>
    <phoneticPr fontId="2"/>
  </si>
  <si>
    <t>当計算シートを使用したことにより生じた一切の損失について、弊社は責任を負いかねます。</t>
    <rPh sb="0" eb="1">
      <t>トウ</t>
    </rPh>
    <rPh sb="1" eb="3">
      <t>ケイサン</t>
    </rPh>
    <rPh sb="7" eb="9">
      <t>シヨウ</t>
    </rPh>
    <rPh sb="16" eb="17">
      <t>ショウ</t>
    </rPh>
    <rPh sb="19" eb="21">
      <t>イッサイ</t>
    </rPh>
    <rPh sb="22" eb="24">
      <t>ソンシツ</t>
    </rPh>
    <rPh sb="29" eb="31">
      <t>ヘイシャ</t>
    </rPh>
    <rPh sb="32" eb="34">
      <t>セキニン</t>
    </rPh>
    <rPh sb="35" eb="36">
      <t>オ</t>
    </rPh>
    <phoneticPr fontId="2"/>
  </si>
  <si>
    <t>使用される前には、必ず過去数値などを用いて動作テストを行い、貴社の責任の下ご使用ください。</t>
    <rPh sb="0" eb="2">
      <t>シヨウ</t>
    </rPh>
    <rPh sb="5" eb="6">
      <t>マエ</t>
    </rPh>
    <rPh sb="9" eb="10">
      <t>カナラ</t>
    </rPh>
    <rPh sb="11" eb="13">
      <t>カコ</t>
    </rPh>
    <rPh sb="13" eb="15">
      <t>スウチ</t>
    </rPh>
    <rPh sb="18" eb="19">
      <t>モチ</t>
    </rPh>
    <rPh sb="21" eb="23">
      <t>ドウサ</t>
    </rPh>
    <rPh sb="27" eb="28">
      <t>オコナ</t>
    </rPh>
    <rPh sb="30" eb="32">
      <t>キシャ</t>
    </rPh>
    <rPh sb="33" eb="35">
      <t>セキニン</t>
    </rPh>
    <rPh sb="36" eb="37">
      <t>モト</t>
    </rPh>
    <rPh sb="38" eb="40">
      <t>シヨウ</t>
    </rPh>
    <phoneticPr fontId="2"/>
  </si>
  <si>
    <t>また、計算式の不備やバグなどお気づきの点がございましたら、ぜひ弊社までご連絡いただけますと幸いです。</t>
    <rPh sb="3" eb="6">
      <t>ケイサンシキ</t>
    </rPh>
    <rPh sb="7" eb="9">
      <t>フビ</t>
    </rPh>
    <rPh sb="15" eb="16">
      <t>キ</t>
    </rPh>
    <rPh sb="19" eb="20">
      <t>テン</t>
    </rPh>
    <phoneticPr fontId="2"/>
  </si>
  <si>
    <t>contact@keirikyuuentai.com</t>
    <phoneticPr fontId="2"/>
  </si>
  <si>
    <t>【二次利用について】</t>
    <rPh sb="1" eb="3">
      <t>ニジ</t>
    </rPh>
    <rPh sb="3" eb="5">
      <t>リヨウ</t>
    </rPh>
    <phoneticPr fontId="2"/>
  </si>
  <si>
    <t>著作権は放棄しませんが、利用者様の責任において無申告で修正・改変していただければと思います。</t>
    <rPh sb="0" eb="3">
      <t>チョサクケン</t>
    </rPh>
    <rPh sb="4" eb="6">
      <t>ホウキ</t>
    </rPh>
    <rPh sb="41" eb="42">
      <t>オモ</t>
    </rPh>
    <phoneticPr fontId="2"/>
  </si>
  <si>
    <t>ただし、著作物への添付、セミナーでの配布、インターネットでの配布等につきましては、</t>
    <rPh sb="4" eb="7">
      <t>チョサクブツ</t>
    </rPh>
    <rPh sb="9" eb="11">
      <t>テンプ</t>
    </rPh>
    <rPh sb="18" eb="20">
      <t>ハイフ</t>
    </rPh>
    <rPh sb="30" eb="32">
      <t>ハイフ</t>
    </rPh>
    <rPh sb="32" eb="33">
      <t>トウ</t>
    </rPh>
    <phoneticPr fontId="2"/>
  </si>
  <si>
    <t>必ず弊社までご連絡をいただきますようお願いいたします。</t>
    <rPh sb="0" eb="1">
      <t>カナラ</t>
    </rPh>
    <rPh sb="2" eb="4">
      <t>ヘイシャ</t>
    </rPh>
    <rPh sb="7" eb="9">
      <t>レンラク</t>
    </rPh>
    <rPh sb="19" eb="20">
      <t>ネガ</t>
    </rPh>
    <phoneticPr fontId="2"/>
  </si>
  <si>
    <t>【修正版について】</t>
    <rPh sb="1" eb="3">
      <t>シュウセイ</t>
    </rPh>
    <rPh sb="3" eb="4">
      <t>バン</t>
    </rPh>
    <phoneticPr fontId="2"/>
  </si>
  <si>
    <t>ご利用者様の声を反映し、適宜修正を加えております。</t>
    <rPh sb="1" eb="5">
      <t>リヨウシャサマ</t>
    </rPh>
    <rPh sb="6" eb="7">
      <t>コエ</t>
    </rPh>
    <rPh sb="8" eb="10">
      <t>ハンエイ</t>
    </rPh>
    <rPh sb="12" eb="14">
      <t>テキギ</t>
    </rPh>
    <rPh sb="14" eb="16">
      <t>シュウセイ</t>
    </rPh>
    <rPh sb="17" eb="18">
      <t>クワ</t>
    </rPh>
    <phoneticPr fontId="2"/>
  </si>
  <si>
    <t>更新情報はブログにて公開しておりますので、必ず最新版をご利用ください。</t>
    <rPh sb="0" eb="2">
      <t>コウシン</t>
    </rPh>
    <rPh sb="2" eb="4">
      <t>ジョウホウ</t>
    </rPh>
    <rPh sb="10" eb="12">
      <t>コウカイ</t>
    </rPh>
    <rPh sb="21" eb="22">
      <t>カナラ</t>
    </rPh>
    <rPh sb="23" eb="26">
      <t>サイシンバン</t>
    </rPh>
    <rPh sb="28" eb="30">
      <t>リヨウ</t>
    </rPh>
    <phoneticPr fontId="2"/>
  </si>
  <si>
    <t>http://keirikyuuentai.com/sheet-for-calculation-tax-effect-rate</t>
    <phoneticPr fontId="2"/>
  </si>
  <si>
    <t>この計算シートは、個別決算において税効果会計の法定実効税率（適用税率）の計算をする際に、</t>
    <rPh sb="2" eb="4">
      <t>ケイサン</t>
    </rPh>
    <rPh sb="9" eb="11">
      <t>コベツ</t>
    </rPh>
    <rPh sb="11" eb="13">
      <t>ケッサン</t>
    </rPh>
    <rPh sb="17" eb="18">
      <t>ゼイ</t>
    </rPh>
    <rPh sb="18" eb="20">
      <t>コウカ</t>
    </rPh>
    <rPh sb="20" eb="22">
      <t>カイケイ</t>
    </rPh>
    <rPh sb="23" eb="25">
      <t>ホウテイ</t>
    </rPh>
    <rPh sb="25" eb="27">
      <t>ジッコウ</t>
    </rPh>
    <rPh sb="27" eb="29">
      <t>ゼイリツ</t>
    </rPh>
    <rPh sb="30" eb="32">
      <t>テキヨウ</t>
    </rPh>
    <rPh sb="32" eb="34">
      <t>ゼイリツ</t>
    </rPh>
    <rPh sb="36" eb="38">
      <t>ケイサン</t>
    </rPh>
    <rPh sb="41" eb="42">
      <t>サイ</t>
    </rPh>
    <phoneticPr fontId="2"/>
  </si>
  <si>
    <t>端数処理＝小数点以下第</t>
    <rPh sb="0" eb="2">
      <t>ハスウ</t>
    </rPh>
    <rPh sb="2" eb="4">
      <t>ショリ</t>
    </rPh>
    <rPh sb="5" eb="7">
      <t>ショウスウ</t>
    </rPh>
    <rPh sb="7" eb="8">
      <t>テン</t>
    </rPh>
    <rPh sb="8" eb="10">
      <t>イカ</t>
    </rPh>
    <rPh sb="10" eb="11">
      <t>ダイ</t>
    </rPh>
    <phoneticPr fontId="2"/>
  </si>
  <si>
    <t>　※事業税所得割の標準税率</t>
    <rPh sb="2" eb="5">
      <t>ジギョウゼイ</t>
    </rPh>
    <rPh sb="5" eb="7">
      <t>ショトク</t>
    </rPh>
    <rPh sb="7" eb="8">
      <t>ワリ</t>
    </rPh>
    <rPh sb="9" eb="11">
      <t>ヒョウジュン</t>
    </rPh>
    <rPh sb="11" eb="13">
      <t>ゼイリツ</t>
    </rPh>
    <phoneticPr fontId="2"/>
  </si>
  <si>
    <t>税効果会計の法定実効税率計算シート Ver.1.2.1について</t>
    <rPh sb="0" eb="1">
      <t>ゼイ</t>
    </rPh>
    <rPh sb="1" eb="3">
      <t>コウカ</t>
    </rPh>
    <rPh sb="3" eb="5">
      <t>カイケイ</t>
    </rPh>
    <rPh sb="6" eb="8">
      <t>ホウテイ</t>
    </rPh>
    <rPh sb="8" eb="10">
      <t>ジッコウ</t>
    </rPh>
    <rPh sb="10" eb="12">
      <t>ゼイリツ</t>
    </rPh>
    <rPh sb="12" eb="14">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</si>
</sst>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期&quot;"/>
    <numFmt numFmtId="177" formatCode="0&quot;期以降&quot;"/>
  </numFmts>
  <fonts count="10"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Meiryo UI"/>
      <family val="3"/>
      <charset val="128"/>
    </font>
    <font>
      <sz val="11"/>
      <color rgb="FF002060"/>
      <name val="Meiryo UI"/>
      <family val="3"/>
      <charset val="128"/>
    </font>
    <font>
      <sz val="9"/>
      <color theme="1"/>
      <name val="Meiryo UI"/>
      <family val="3"/>
      <charset val="128"/>
    </font>
    <font>
      <sz val="10"/>
      <color theme="1"/>
      <name val="Meiryo UI"/>
      <family val="3"/>
      <charset val="128"/>
    </font>
    <font>
      <b/>
      <sz val="11"/>
      <color rgb="FFFF0000"/>
      <name val="Meiryo UI"/>
      <family val="3"/>
      <charset val="128"/>
    </font>
    <font>
      <sz val="11"/>
      <color rgb="FF0070C0"/>
      <name val="Meiryo UI"/>
      <family val="3"/>
      <charset val="128"/>
    </font>
    <font>
      <u/>
      <sz val="11"/>
      <color theme="10"/>
      <name val="游ゴシック"/>
      <family val="2"/>
      <scheme val="minor"/>
    </font>
  </fonts>
  <fills count="8">
    <fill>
      <patternFill patternType="none"/>
    </fill>
    <fill>
      <patternFill patternType="gray125"/>
    </fill>
    <fill>
      <patternFill patternType="solid">
        <fgColor rgb="FF66FF99"/>
        <bgColor indexed="64"/>
      </patternFill>
    </fill>
    <fill>
      <patternFill patternType="solid">
        <fgColor rgb="FFFFFF00"/>
        <bgColor indexed="64"/>
      </patternFill>
    </fill>
    <fill>
      <patternFill patternType="solid">
        <fgColor rgb="FFFFFF99"/>
        <bgColor indexed="64"/>
      </patternFill>
    </fill>
    <fill>
      <patternFill patternType="solid">
        <fgColor rgb="FF99FF99"/>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s>
  <cellStyleXfs count="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cellStyleXfs>
  <cellXfs count="46">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10" fontId="3" fillId="0" borderId="0" xfId="1" applyNumberFormat="1" applyFont="1" applyAlignment="1"/>
    <xf numFmtId="0" fontId="3" fillId="0" borderId="0" xfId="0" applyFont="1"/>
    <xf numFmtId="0" fontId="4" fillId="0" borderId="0" xfId="0" applyFont="1"/>
    <xf numFmtId="0" fontId="3" fillId="2" borderId="7" xfId="0" applyFont="1" applyFill="1" applyBorder="1" applyAlignment="1">
      <alignment horizontal="center"/>
    </xf>
    <xf numFmtId="0" fontId="3" fillId="2" borderId="8" xfId="0" applyFont="1" applyFill="1" applyBorder="1"/>
    <xf numFmtId="0" fontId="3" fillId="0" borderId="8" xfId="0" applyFont="1" applyBorder="1"/>
    <xf numFmtId="0" fontId="3" fillId="0" borderId="9" xfId="0" applyFont="1" applyBorder="1"/>
    <xf numFmtId="0" fontId="5" fillId="0" borderId="2" xfId="0" applyFont="1" applyBorder="1" applyAlignment="1">
      <alignment horizontal="center"/>
    </xf>
    <xf numFmtId="10" fontId="3" fillId="4" borderId="4" xfId="0" applyNumberFormat="1" applyFont="1" applyFill="1" applyBorder="1"/>
    <xf numFmtId="10" fontId="3" fillId="4" borderId="5" xfId="0" applyNumberFormat="1" applyFont="1" applyFill="1" applyBorder="1"/>
    <xf numFmtId="176" fontId="5" fillId="0" borderId="1" xfId="0" applyNumberFormat="1" applyFont="1" applyBorder="1" applyAlignment="1">
      <alignment horizontal="center"/>
    </xf>
    <xf numFmtId="0" fontId="3" fillId="5" borderId="0" xfId="0" applyFont="1" applyFill="1"/>
    <xf numFmtId="10" fontId="3" fillId="0" borderId="6" xfId="1" applyNumberFormat="1" applyFont="1" applyFill="1" applyBorder="1" applyAlignment="1"/>
    <xf numFmtId="177" fontId="5" fillId="0" borderId="1" xfId="0" applyNumberFormat="1" applyFont="1" applyBorder="1" applyAlignment="1">
      <alignment horizontal="center"/>
    </xf>
    <xf numFmtId="10" fontId="3" fillId="4" borderId="3" xfId="0" applyNumberFormat="1" applyFont="1" applyFill="1" applyBorder="1"/>
    <xf numFmtId="0" fontId="5" fillId="0" borderId="10" xfId="0" applyFont="1" applyBorder="1" applyAlignment="1">
      <alignment horizontal="center"/>
    </xf>
    <xf numFmtId="0" fontId="3" fillId="0" borderId="11" xfId="0" applyFont="1" applyBorder="1"/>
    <xf numFmtId="10" fontId="3" fillId="7" borderId="4" xfId="1" applyNumberFormat="1" applyFont="1" applyFill="1" applyBorder="1" applyAlignment="1"/>
    <xf numFmtId="10" fontId="3" fillId="7" borderId="5" xfId="1" applyNumberFormat="1" applyFont="1" applyFill="1" applyBorder="1" applyAlignment="1"/>
    <xf numFmtId="10" fontId="3" fillId="0" borderId="6" xfId="1" applyNumberFormat="1" applyFont="1" applyBorder="1" applyAlignment="1"/>
    <xf numFmtId="10" fontId="3" fillId="0" borderId="0" xfId="1" applyNumberFormat="1" applyFont="1" applyBorder="1" applyAlignment="1"/>
    <xf numFmtId="10" fontId="3" fillId="0" borderId="4" xfId="0" applyNumberFormat="1" applyFont="1" applyFill="1" applyBorder="1"/>
    <xf numFmtId="0" fontId="3" fillId="0" borderId="0" xfId="0" applyFont="1" applyAlignment="1">
      <alignment horizontal="right"/>
    </xf>
    <xf numFmtId="0" fontId="3" fillId="0" borderId="12" xfId="0" applyFont="1" applyBorder="1"/>
    <xf numFmtId="0" fontId="5" fillId="0" borderId="0" xfId="0" applyFont="1"/>
    <xf numFmtId="0" fontId="8" fillId="0" borderId="0" xfId="0" applyFont="1"/>
    <xf numFmtId="0" fontId="8" fillId="0" borderId="0" xfId="0" applyFont="1" applyBorder="1"/>
    <xf numFmtId="0" fontId="8" fillId="0" borderId="0" xfId="0" applyFont="1" applyBorder="1" applyAlignment="1">
      <alignment horizontal="left" indent="1"/>
    </xf>
    <xf numFmtId="0" fontId="4" fillId="6" borderId="0" xfId="0" applyFont="1" applyFill="1"/>
    <xf numFmtId="0" fontId="8" fillId="0" borderId="0" xfId="0" applyFont="1" applyAlignment="1">
      <alignment horizontal="left" indent="1"/>
    </xf>
    <xf numFmtId="0" fontId="6" fillId="5" borderId="0" xfId="0" applyFont="1" applyFill="1"/>
    <xf numFmtId="10" fontId="3" fillId="3" borderId="12" xfId="1" applyNumberFormat="1" applyFont="1" applyFill="1" applyBorder="1" applyAlignment="1"/>
    <xf numFmtId="10" fontId="3" fillId="3" borderId="13" xfId="1" applyNumberFormat="1" applyFont="1" applyFill="1" applyBorder="1" applyAlignment="1"/>
    <xf numFmtId="10" fontId="3" fillId="3" borderId="14" xfId="1" applyNumberFormat="1" applyFont="1" applyFill="1" applyBorder="1" applyAlignment="1"/>
    <xf numFmtId="10" fontId="3" fillId="3" borderId="15" xfId="1" applyNumberFormat="1" applyFont="1" applyFill="1" applyBorder="1" applyAlignment="1"/>
    <xf numFmtId="10" fontId="3" fillId="7" borderId="11" xfId="1" applyNumberFormat="1" applyFont="1" applyFill="1" applyBorder="1" applyAlignment="1"/>
    <xf numFmtId="0" fontId="9" fillId="0" borderId="0" xfId="3"/>
    <xf numFmtId="0" fontId="9" fillId="0" borderId="0" xfId="3" applyAlignment="1"/>
  </cellXfs>
  <cellStyles count="4">
    <cellStyle name="パーセント" xfId="1" builtinId="5"/>
    <cellStyle name="ハイパーリンク" xfId="3" builtinId="8"/>
    <cellStyle name="桁区切り 2" xfId="2"/>
    <cellStyle name="標準" xfId="0" builtinId="0"/>
  </cellStyles>
  <dxfs count="2">
    <dxf>
      <fill>
        <patternFill>
          <bgColor rgb="FFFFFF99"/>
        </patternFill>
      </fill>
    </dxf>
    <dxf>
      <fill>
        <patternFill>
          <bgColor rgb="FFFFFF99"/>
        </patternFill>
      </fill>
    </dxf>
  </dxfs>
  <tableStyles count="0" defaultTableStyle="TableStyleMedium2" defaultPivotStyle="PivotStyleLight16"/>
  <colors>
    <mruColors>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15</xdr:row>
      <xdr:rowOff>0</xdr:rowOff>
    </xdr:from>
    <xdr:to>
      <xdr:col>1</xdr:col>
      <xdr:colOff>600075</xdr:colOff>
      <xdr:row>16</xdr:row>
      <xdr:rowOff>142875</xdr:rowOff>
    </xdr:to>
    <xdr:sp macro="" textlink="">
      <xdr:nvSpPr>
        <xdr:cNvPr id="2" name="吹き出し: 角を丸めた四角形 1">
          <a:extLst>
            <a:ext uri="{FF2B5EF4-FFF2-40B4-BE49-F238E27FC236}">
              <a16:creationId xmlns:a16="http://schemas.microsoft.com/office/drawing/2014/main" id="{C05A6D76-FDFB-45CE-9E13-014DDA6F55FF}"/>
            </a:ext>
          </a:extLst>
        </xdr:cNvPr>
        <xdr:cNvSpPr/>
      </xdr:nvSpPr>
      <xdr:spPr>
        <a:xfrm>
          <a:off x="76200" y="1419225"/>
          <a:ext cx="2162175" cy="342900"/>
        </a:xfrm>
        <a:prstGeom prst="wedgeRoundRectCallout">
          <a:avLst>
            <a:gd name="adj1" fmla="val -20070"/>
            <a:gd name="adj2" fmla="val -93055"/>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00"/>
            <a:t>平成または西暦が選択できます</a:t>
          </a:r>
        </a:p>
      </xdr:txBody>
    </xdr:sp>
    <xdr:clientData/>
  </xdr:twoCellAnchor>
  <xdr:twoCellAnchor>
    <xdr:from>
      <xdr:col>2</xdr:col>
      <xdr:colOff>838199</xdr:colOff>
      <xdr:row>15</xdr:row>
      <xdr:rowOff>123823</xdr:rowOff>
    </xdr:from>
    <xdr:to>
      <xdr:col>6</xdr:col>
      <xdr:colOff>295275</xdr:colOff>
      <xdr:row>18</xdr:row>
      <xdr:rowOff>142875</xdr:rowOff>
    </xdr:to>
    <xdr:sp macro="" textlink="">
      <xdr:nvSpPr>
        <xdr:cNvPr id="3" name="吹き出し: 角を丸めた四角形 2">
          <a:extLst>
            <a:ext uri="{FF2B5EF4-FFF2-40B4-BE49-F238E27FC236}">
              <a16:creationId xmlns:a16="http://schemas.microsoft.com/office/drawing/2014/main" id="{A6417EFF-C07D-464A-8A84-2A6FECA44895}"/>
            </a:ext>
          </a:extLst>
        </xdr:cNvPr>
        <xdr:cNvSpPr/>
      </xdr:nvSpPr>
      <xdr:spPr>
        <a:xfrm>
          <a:off x="3571874" y="1943098"/>
          <a:ext cx="2809876" cy="619127"/>
        </a:xfrm>
        <a:prstGeom prst="wedgeRoundRectCallout">
          <a:avLst>
            <a:gd name="adj1" fmla="val -20070"/>
            <a:gd name="adj2" fmla="val -93055"/>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00"/>
            <a:t>期末以外の決算日でも問題はありません。</a:t>
          </a:r>
          <a:endParaRPr kumimoji="1" lang="en-US" altLang="ja-JP" sz="1000"/>
        </a:p>
        <a:p>
          <a:pPr algn="l"/>
          <a:r>
            <a:rPr kumimoji="1" lang="ja-JP" altLang="en-US" sz="1000"/>
            <a:t>月だけ入力してください。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tact@keirikyuuentai.com" TargetMode="External"/><Relationship Id="rId2" Type="http://schemas.openxmlformats.org/officeDocument/2006/relationships/hyperlink" Target="mailto:contact@keirikyuuentai.com" TargetMode="External"/><Relationship Id="rId1" Type="http://schemas.openxmlformats.org/officeDocument/2006/relationships/hyperlink" Target="http://keirikyuuentai.com/" TargetMode="External"/><Relationship Id="rId6" Type="http://schemas.openxmlformats.org/officeDocument/2006/relationships/printerSettings" Target="../printerSettings/printerSettings1.bin"/><Relationship Id="rId5" Type="http://schemas.openxmlformats.org/officeDocument/2006/relationships/hyperlink" Target="http://keirikyuuentai.com/sheet-for-calculation-tax-effect-rate" TargetMode="External"/><Relationship Id="rId4" Type="http://schemas.openxmlformats.org/officeDocument/2006/relationships/hyperlink" Target="http://keirikyuuentai.com/sheet-for-calculation-tax-effect-r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61"/>
  <sheetViews>
    <sheetView showGridLines="0" tabSelected="1" workbookViewId="0">
      <selection activeCell="A2" sqref="A2"/>
    </sheetView>
  </sheetViews>
  <sheetFormatPr defaultRowHeight="15.75" x14ac:dyDescent="0.25"/>
  <cols>
    <col min="1" max="16384" width="9" style="9"/>
  </cols>
  <sheetData>
    <row r="1" spans="1:7" x14ac:dyDescent="0.25">
      <c r="A1" s="9" t="s">
        <v>82</v>
      </c>
    </row>
    <row r="3" spans="1:7" x14ac:dyDescent="0.25">
      <c r="A3" s="9" t="s">
        <v>42</v>
      </c>
    </row>
    <row r="4" spans="1:7" ht="6.75" customHeight="1" x14ac:dyDescent="0.25"/>
    <row r="5" spans="1:7" x14ac:dyDescent="0.25">
      <c r="A5" s="9" t="s">
        <v>43</v>
      </c>
    </row>
    <row r="6" spans="1:7" x14ac:dyDescent="0.25">
      <c r="A6" s="9" t="s">
        <v>44</v>
      </c>
    </row>
    <row r="7" spans="1:7" ht="18.75" x14ac:dyDescent="0.4">
      <c r="A7" s="44" t="s">
        <v>45</v>
      </c>
      <c r="B7" s="44"/>
      <c r="C7" s="44"/>
      <c r="D7" s="44"/>
      <c r="E7" s="44"/>
      <c r="F7" s="44"/>
    </row>
    <row r="9" spans="1:7" x14ac:dyDescent="0.25">
      <c r="A9" s="9" t="s">
        <v>46</v>
      </c>
    </row>
    <row r="10" spans="1:7" ht="6.75" customHeight="1" x14ac:dyDescent="0.25"/>
    <row r="11" spans="1:7" x14ac:dyDescent="0.25">
      <c r="A11" s="9" t="s">
        <v>47</v>
      </c>
    </row>
    <row r="12" spans="1:7" ht="18.75" x14ac:dyDescent="0.4">
      <c r="A12" s="45" t="s">
        <v>78</v>
      </c>
      <c r="B12" s="45"/>
      <c r="C12" s="45"/>
      <c r="D12" s="45"/>
      <c r="E12" s="45"/>
      <c r="F12" s="45"/>
      <c r="G12" s="45"/>
    </row>
    <row r="13" spans="1:7" x14ac:dyDescent="0.25">
      <c r="A13" s="9" t="s">
        <v>48</v>
      </c>
    </row>
    <row r="15" spans="1:7" x14ac:dyDescent="0.25">
      <c r="A15" s="9" t="s">
        <v>49</v>
      </c>
    </row>
    <row r="16" spans="1:7" ht="6.75" customHeight="1" x14ac:dyDescent="0.25"/>
    <row r="17" spans="1:7" x14ac:dyDescent="0.25">
      <c r="A17" s="9" t="s">
        <v>79</v>
      </c>
    </row>
    <row r="18" spans="1:7" x14ac:dyDescent="0.25">
      <c r="A18" s="9" t="s">
        <v>50</v>
      </c>
    </row>
    <row r="19" spans="1:7" ht="6.75" customHeight="1" x14ac:dyDescent="0.25"/>
    <row r="20" spans="1:7" x14ac:dyDescent="0.25">
      <c r="A20" s="9" t="s">
        <v>51</v>
      </c>
    </row>
    <row r="21" spans="1:7" x14ac:dyDescent="0.25">
      <c r="A21" s="9" t="s">
        <v>52</v>
      </c>
    </row>
    <row r="23" spans="1:7" x14ac:dyDescent="0.25">
      <c r="A23" s="9" t="s">
        <v>53</v>
      </c>
    </row>
    <row r="24" spans="1:7" ht="6.75" customHeight="1" x14ac:dyDescent="0.25"/>
    <row r="25" spans="1:7" x14ac:dyDescent="0.25">
      <c r="A25" s="9" t="s">
        <v>54</v>
      </c>
    </row>
    <row r="26" spans="1:7" x14ac:dyDescent="0.25">
      <c r="A26" s="9" t="s">
        <v>55</v>
      </c>
    </row>
    <row r="27" spans="1:7" x14ac:dyDescent="0.25">
      <c r="A27" s="9" t="s">
        <v>56</v>
      </c>
    </row>
    <row r="28" spans="1:7" ht="6.75" customHeight="1" x14ac:dyDescent="0.25"/>
    <row r="29" spans="1:7" x14ac:dyDescent="0.25">
      <c r="A29" s="9" t="s">
        <v>57</v>
      </c>
    </row>
    <row r="30" spans="1:7" x14ac:dyDescent="0.25">
      <c r="A30" s="9" t="s">
        <v>58</v>
      </c>
    </row>
    <row r="31" spans="1:7" ht="18.75" x14ac:dyDescent="0.4">
      <c r="A31" s="44" t="s">
        <v>59</v>
      </c>
      <c r="B31" s="44"/>
      <c r="C31" s="44"/>
      <c r="D31" s="44"/>
      <c r="E31" s="44"/>
      <c r="F31" s="44"/>
      <c r="G31" s="44"/>
    </row>
    <row r="33" spans="1:7" x14ac:dyDescent="0.25">
      <c r="A33" s="9" t="s">
        <v>60</v>
      </c>
    </row>
    <row r="34" spans="1:7" ht="6.75" customHeight="1" x14ac:dyDescent="0.25"/>
    <row r="35" spans="1:7" x14ac:dyDescent="0.25">
      <c r="A35" s="9" t="s">
        <v>61</v>
      </c>
    </row>
    <row r="36" spans="1:7" x14ac:dyDescent="0.25">
      <c r="A36" s="9" t="s">
        <v>62</v>
      </c>
    </row>
    <row r="37" spans="1:7" x14ac:dyDescent="0.25">
      <c r="A37" s="9" t="s">
        <v>63</v>
      </c>
    </row>
    <row r="39" spans="1:7" x14ac:dyDescent="0.25">
      <c r="A39" s="9" t="s">
        <v>64</v>
      </c>
    </row>
    <row r="40" spans="1:7" ht="6.75" customHeight="1" x14ac:dyDescent="0.25"/>
    <row r="41" spans="1:7" x14ac:dyDescent="0.25">
      <c r="A41" s="9" t="s">
        <v>65</v>
      </c>
    </row>
    <row r="42" spans="1:7" x14ac:dyDescent="0.25">
      <c r="A42" s="9" t="s">
        <v>66</v>
      </c>
    </row>
    <row r="43" spans="1:7" ht="4.5" customHeight="1" x14ac:dyDescent="0.25"/>
    <row r="44" spans="1:7" x14ac:dyDescent="0.25">
      <c r="A44" s="9" t="s">
        <v>67</v>
      </c>
    </row>
    <row r="45" spans="1:7" x14ac:dyDescent="0.25">
      <c r="A45" s="9" t="s">
        <v>68</v>
      </c>
    </row>
    <row r="46" spans="1:7" ht="5.25" customHeight="1" x14ac:dyDescent="0.25"/>
    <row r="47" spans="1:7" x14ac:dyDescent="0.25">
      <c r="A47" s="9" t="s">
        <v>69</v>
      </c>
    </row>
    <row r="48" spans="1:7" ht="18.75" x14ac:dyDescent="0.4">
      <c r="A48" s="44" t="s">
        <v>70</v>
      </c>
      <c r="B48" s="44"/>
      <c r="C48" s="44"/>
      <c r="D48" s="44"/>
      <c r="E48" s="44"/>
      <c r="F48" s="44"/>
      <c r="G48" s="44"/>
    </row>
    <row r="50" spans="1:7" x14ac:dyDescent="0.25">
      <c r="A50" s="9" t="s">
        <v>71</v>
      </c>
    </row>
    <row r="51" spans="1:7" ht="6.75" customHeight="1" x14ac:dyDescent="0.25"/>
    <row r="52" spans="1:7" x14ac:dyDescent="0.25">
      <c r="A52" s="9" t="s">
        <v>72</v>
      </c>
    </row>
    <row r="53" spans="1:7" ht="5.25" customHeight="1" x14ac:dyDescent="0.25"/>
    <row r="54" spans="1:7" x14ac:dyDescent="0.25">
      <c r="A54" s="9" t="s">
        <v>73</v>
      </c>
    </row>
    <row r="55" spans="1:7" x14ac:dyDescent="0.25">
      <c r="A55" s="9" t="s">
        <v>74</v>
      </c>
    </row>
    <row r="57" spans="1:7" x14ac:dyDescent="0.25">
      <c r="A57" s="9" t="s">
        <v>75</v>
      </c>
    </row>
    <row r="58" spans="1:7" ht="7.5" customHeight="1" x14ac:dyDescent="0.25"/>
    <row r="59" spans="1:7" x14ac:dyDescent="0.25">
      <c r="A59" s="9" t="s">
        <v>76</v>
      </c>
    </row>
    <row r="60" spans="1:7" x14ac:dyDescent="0.25">
      <c r="A60" s="9" t="s">
        <v>77</v>
      </c>
    </row>
    <row r="61" spans="1:7" ht="18.75" x14ac:dyDescent="0.4">
      <c r="A61" s="45" t="s">
        <v>78</v>
      </c>
      <c r="B61" s="45"/>
      <c r="C61" s="45"/>
      <c r="D61" s="45"/>
      <c r="E61" s="45"/>
      <c r="F61" s="45"/>
      <c r="G61" s="45"/>
    </row>
  </sheetData>
  <mergeCells count="5">
    <mergeCell ref="A7:F7"/>
    <mergeCell ref="A31:G31"/>
    <mergeCell ref="A48:G48"/>
    <mergeCell ref="A12:G12"/>
    <mergeCell ref="A61:G61"/>
  </mergeCells>
  <phoneticPr fontId="2"/>
  <hyperlinks>
    <hyperlink ref="A7" r:id="rId1"/>
    <hyperlink ref="A48" r:id="rId2"/>
    <hyperlink ref="A31" r:id="rId3"/>
    <hyperlink ref="A12" r:id="rId4"/>
    <hyperlink ref="A61" r:id="rId5"/>
  </hyperlinks>
  <pageMargins left="0.7" right="0.7" top="0.75" bottom="0.75" header="0.3" footer="0.3"/>
  <pageSetup paperSize="9" scale="87"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85" zoomScaleNormal="85" workbookViewId="0">
      <selection activeCell="D2" sqref="D2"/>
    </sheetView>
  </sheetViews>
  <sheetFormatPr defaultRowHeight="15.75" outlineLevelRow="1" x14ac:dyDescent="0.25"/>
  <cols>
    <col min="1" max="1" width="24.875" style="1" customWidth="1"/>
    <col min="2" max="8" width="11" style="1" customWidth="1"/>
    <col min="9" max="10" width="9" style="1"/>
    <col min="11" max="12" width="9" style="1" hidden="1" customWidth="1"/>
    <col min="13" max="16384" width="9" style="1"/>
  </cols>
  <sheetData>
    <row r="1" spans="1:12" x14ac:dyDescent="0.25">
      <c r="A1" s="1" t="s">
        <v>25</v>
      </c>
    </row>
    <row r="3" spans="1:12" s="9" customFormat="1" outlineLevel="1" x14ac:dyDescent="0.25">
      <c r="A3" s="10" t="s">
        <v>26</v>
      </c>
    </row>
    <row r="4" spans="1:12" s="9" customFormat="1" outlineLevel="1" x14ac:dyDescent="0.25">
      <c r="A4" s="10" t="s">
        <v>31</v>
      </c>
    </row>
    <row r="5" spans="1:12" s="9" customFormat="1" outlineLevel="1" x14ac:dyDescent="0.25">
      <c r="A5" s="10" t="s">
        <v>32</v>
      </c>
    </row>
    <row r="6" spans="1:12" s="9" customFormat="1" ht="7.5" customHeight="1" outlineLevel="1" x14ac:dyDescent="0.25"/>
    <row r="7" spans="1:12" s="9" customFormat="1" outlineLevel="1" x14ac:dyDescent="0.25">
      <c r="A7" s="36" t="s">
        <v>33</v>
      </c>
      <c r="B7" s="36" t="s">
        <v>34</v>
      </c>
      <c r="C7" s="36"/>
      <c r="D7" s="36"/>
      <c r="E7" s="36"/>
      <c r="F7" s="36"/>
      <c r="G7" s="36"/>
    </row>
    <row r="8" spans="1:12" s="9" customFormat="1" outlineLevel="1" x14ac:dyDescent="0.25">
      <c r="A8" s="36" t="s">
        <v>36</v>
      </c>
      <c r="B8" s="36" t="s">
        <v>37</v>
      </c>
      <c r="C8" s="36"/>
      <c r="D8" s="36"/>
      <c r="E8" s="36"/>
      <c r="F8" s="36"/>
      <c r="G8" s="36"/>
    </row>
    <row r="9" spans="1:12" s="9" customFormat="1" outlineLevel="1" x14ac:dyDescent="0.25">
      <c r="A9" s="36" t="s">
        <v>38</v>
      </c>
      <c r="B9" s="36" t="s">
        <v>39</v>
      </c>
      <c r="C9" s="36"/>
      <c r="D9" s="36"/>
      <c r="E9" s="36"/>
      <c r="F9" s="36"/>
      <c r="G9" s="36"/>
    </row>
    <row r="10" spans="1:12" s="9" customFormat="1" outlineLevel="1" x14ac:dyDescent="0.25">
      <c r="A10" s="36" t="s">
        <v>40</v>
      </c>
      <c r="B10" s="36" t="s">
        <v>37</v>
      </c>
      <c r="C10" s="36"/>
      <c r="D10" s="36"/>
      <c r="E10" s="36"/>
      <c r="F10" s="36"/>
      <c r="G10" s="36"/>
    </row>
    <row r="11" spans="1:12" s="9" customFormat="1" outlineLevel="1" x14ac:dyDescent="0.25"/>
    <row r="13" spans="1:12" s="9" customFormat="1" x14ac:dyDescent="0.25">
      <c r="A13" s="10" t="s">
        <v>3</v>
      </c>
      <c r="K13" s="9" t="s">
        <v>4</v>
      </c>
    </row>
    <row r="14" spans="1:12" s="9" customFormat="1" ht="17.25" customHeight="1" x14ac:dyDescent="0.25">
      <c r="A14" s="11" t="s">
        <v>5</v>
      </c>
      <c r="B14" s="12">
        <v>29</v>
      </c>
      <c r="C14" s="13" t="s">
        <v>6</v>
      </c>
      <c r="D14" s="12">
        <v>3</v>
      </c>
      <c r="E14" s="14" t="s">
        <v>7</v>
      </c>
      <c r="K14" s="9" t="s">
        <v>5</v>
      </c>
      <c r="L14" s="9" t="s">
        <v>8</v>
      </c>
    </row>
    <row r="15" spans="1:12" s="9" customFormat="1" x14ac:dyDescent="0.25"/>
    <row r="16" spans="1:12" s="9" customFormat="1" x14ac:dyDescent="0.25"/>
    <row r="17" spans="1:11" s="9" customFormat="1" x14ac:dyDescent="0.25"/>
    <row r="18" spans="1:11" s="9" customFormat="1" x14ac:dyDescent="0.25"/>
    <row r="19" spans="1:11" s="9" customFormat="1" x14ac:dyDescent="0.25"/>
    <row r="21" spans="1:11" s="9" customFormat="1" x14ac:dyDescent="0.25">
      <c r="A21" s="10" t="s">
        <v>17</v>
      </c>
    </row>
    <row r="22" spans="1:11" s="9" customFormat="1" x14ac:dyDescent="0.25">
      <c r="A22" s="9" t="s">
        <v>12</v>
      </c>
      <c r="B22" s="38" t="s">
        <v>15</v>
      </c>
      <c r="C22" s="32" t="s">
        <v>19</v>
      </c>
      <c r="K22" s="9" t="s">
        <v>14</v>
      </c>
    </row>
    <row r="23" spans="1:11" s="9" customFormat="1" x14ac:dyDescent="0.25">
      <c r="A23" s="2"/>
      <c r="B23" s="18">
        <v>0</v>
      </c>
      <c r="C23" s="18">
        <v>1</v>
      </c>
      <c r="D23" s="18">
        <v>2</v>
      </c>
      <c r="E23" s="18">
        <v>3</v>
      </c>
      <c r="F23" s="18">
        <v>4</v>
      </c>
      <c r="G23" s="18">
        <v>5</v>
      </c>
      <c r="H23" s="21">
        <v>6</v>
      </c>
      <c r="K23" s="9" t="s">
        <v>15</v>
      </c>
    </row>
    <row r="24" spans="1:11" s="9" customFormat="1" x14ac:dyDescent="0.25">
      <c r="A24" s="3"/>
      <c r="B24" s="23" t="str">
        <f t="shared" ref="B24:G24" si="0">+VLOOKUP($A$14,$K:$L,2,0)&amp;$B$14+B23&amp;"/"&amp;$D$14&amp;"月期"</f>
        <v>H29/3月期</v>
      </c>
      <c r="C24" s="23" t="str">
        <f t="shared" si="0"/>
        <v>H30/3月期</v>
      </c>
      <c r="D24" s="23" t="str">
        <f t="shared" si="0"/>
        <v>H31/3月期</v>
      </c>
      <c r="E24" s="23" t="str">
        <f t="shared" si="0"/>
        <v>H32/3月期</v>
      </c>
      <c r="F24" s="23" t="str">
        <f t="shared" si="0"/>
        <v>H33/3月期</v>
      </c>
      <c r="G24" s="23" t="str">
        <f t="shared" si="0"/>
        <v>H34/3月期</v>
      </c>
      <c r="H24" s="23" t="str">
        <f>+VLOOKUP($A$14,$K:$L,2,0)&amp;$B$14+H23&amp;"/"&amp;$D$14&amp;"以降"</f>
        <v>H35/3以降</v>
      </c>
    </row>
    <row r="25" spans="1:11" s="9" customFormat="1" x14ac:dyDescent="0.25">
      <c r="A25" s="24" t="s">
        <v>18</v>
      </c>
      <c r="B25" s="43"/>
      <c r="C25" s="43"/>
      <c r="D25" s="43"/>
      <c r="E25" s="43"/>
      <c r="F25" s="43"/>
      <c r="G25" s="43"/>
      <c r="H25" s="43"/>
    </row>
    <row r="26" spans="1:11" s="9" customFormat="1" x14ac:dyDescent="0.25">
      <c r="A26" s="5" t="s">
        <v>35</v>
      </c>
      <c r="B26" s="25">
        <v>3.2000000000000001E-2</v>
      </c>
      <c r="C26" s="25">
        <v>3.2000000000000001E-2</v>
      </c>
      <c r="D26" s="25">
        <v>3.2000000000000001E-2</v>
      </c>
      <c r="E26" s="25">
        <v>3.2000000000000001E-2</v>
      </c>
      <c r="F26" s="25">
        <v>0.01</v>
      </c>
      <c r="G26" s="25">
        <v>0.01</v>
      </c>
      <c r="H26" s="25">
        <v>0.01</v>
      </c>
    </row>
    <row r="27" spans="1:11" s="9" customFormat="1" x14ac:dyDescent="0.25">
      <c r="A27" s="6" t="s">
        <v>13</v>
      </c>
      <c r="B27" s="26">
        <v>9.7000000000000003E-2</v>
      </c>
      <c r="C27" s="26">
        <v>9.7000000000000003E-2</v>
      </c>
      <c r="D27" s="26">
        <v>9.7000000000000003E-2</v>
      </c>
      <c r="E27" s="26">
        <v>9.7000000000000003E-2</v>
      </c>
      <c r="F27" s="26">
        <v>0.06</v>
      </c>
      <c r="G27" s="26">
        <v>0.06</v>
      </c>
      <c r="H27" s="26">
        <v>0.06</v>
      </c>
    </row>
    <row r="28" spans="1:11" s="9" customFormat="1" x14ac:dyDescent="0.25">
      <c r="A28" s="7" t="s">
        <v>16</v>
      </c>
      <c r="B28" s="27">
        <f>+IF($B$22="東京23区内",B25,SUM(B26:B27))</f>
        <v>0.129</v>
      </c>
      <c r="C28" s="27">
        <f t="shared" ref="C28:H28" si="1">+IF($B$22="東京23区内",C25,SUM(C26:C27))</f>
        <v>0.129</v>
      </c>
      <c r="D28" s="27">
        <f t="shared" si="1"/>
        <v>0.129</v>
      </c>
      <c r="E28" s="27">
        <f t="shared" si="1"/>
        <v>0.129</v>
      </c>
      <c r="F28" s="27">
        <f t="shared" si="1"/>
        <v>6.9999999999999993E-2</v>
      </c>
      <c r="G28" s="27">
        <f t="shared" si="1"/>
        <v>6.9999999999999993E-2</v>
      </c>
      <c r="H28" s="27">
        <f t="shared" si="1"/>
        <v>6.9999999999999993E-2</v>
      </c>
    </row>
    <row r="29" spans="1:11" s="9" customFormat="1" x14ac:dyDescent="0.25">
      <c r="A29" s="34" t="s">
        <v>21</v>
      </c>
      <c r="B29" s="28"/>
      <c r="C29" s="28"/>
      <c r="D29" s="28"/>
      <c r="E29" s="28"/>
      <c r="F29" s="28"/>
      <c r="G29" s="28"/>
      <c r="H29" s="28"/>
    </row>
    <row r="30" spans="1:11" s="9" customFormat="1" x14ac:dyDescent="0.25">
      <c r="A30" s="35" t="s">
        <v>22</v>
      </c>
      <c r="B30" s="28"/>
      <c r="C30" s="28"/>
      <c r="D30" s="28"/>
      <c r="E30" s="28"/>
      <c r="F30" s="28"/>
      <c r="G30" s="28"/>
      <c r="H30" s="28"/>
    </row>
    <row r="31" spans="1:11" s="9" customFormat="1" x14ac:dyDescent="0.25">
      <c r="A31" s="35" t="s">
        <v>23</v>
      </c>
      <c r="B31" s="28"/>
      <c r="C31" s="28"/>
      <c r="D31" s="28"/>
      <c r="E31" s="28"/>
      <c r="F31" s="28"/>
      <c r="G31" s="28"/>
      <c r="H31" s="28"/>
    </row>
    <row r="32" spans="1:11" s="9" customFormat="1" x14ac:dyDescent="0.25"/>
    <row r="33" spans="1:8" x14ac:dyDescent="0.25">
      <c r="A33" s="10" t="s">
        <v>25</v>
      </c>
    </row>
    <row r="34" spans="1:8" x14ac:dyDescent="0.25">
      <c r="A34" s="2"/>
      <c r="B34" s="18">
        <v>0</v>
      </c>
      <c r="C34" s="18">
        <v>1</v>
      </c>
      <c r="D34" s="18">
        <v>2</v>
      </c>
      <c r="E34" s="18">
        <v>3</v>
      </c>
      <c r="F34" s="18">
        <v>4</v>
      </c>
      <c r="G34" s="18">
        <v>5</v>
      </c>
      <c r="H34" s="21">
        <v>6</v>
      </c>
    </row>
    <row r="35" spans="1:8" x14ac:dyDescent="0.25">
      <c r="A35" s="3"/>
      <c r="B35" s="15" t="str">
        <f t="shared" ref="B35:G35" si="2">+VLOOKUP($A$14,$K:$L,2,0)&amp;$B$14+B34&amp;"/"&amp;$D$14&amp;"月期"</f>
        <v>H29/3月期</v>
      </c>
      <c r="C35" s="15" t="str">
        <f t="shared" si="2"/>
        <v>H30/3月期</v>
      </c>
      <c r="D35" s="15" t="str">
        <f t="shared" si="2"/>
        <v>H31/3月期</v>
      </c>
      <c r="E35" s="15" t="str">
        <f t="shared" si="2"/>
        <v>H32/3月期</v>
      </c>
      <c r="F35" s="15" t="str">
        <f t="shared" si="2"/>
        <v>H33/3月期</v>
      </c>
      <c r="G35" s="15" t="str">
        <f t="shared" si="2"/>
        <v>H34/3月期</v>
      </c>
      <c r="H35" s="15" t="str">
        <f>+VLOOKUP($A$14,$K:$L,2,0)&amp;$B$14+H34&amp;"/"&amp;$D$14&amp;"以降"</f>
        <v>H35/3以降</v>
      </c>
    </row>
    <row r="36" spans="1:8" x14ac:dyDescent="0.25">
      <c r="A36" s="4" t="s">
        <v>0</v>
      </c>
      <c r="B36" s="22">
        <v>0.23400000000000001</v>
      </c>
      <c r="C36" s="22">
        <v>0.23400000000000001</v>
      </c>
      <c r="D36" s="22">
        <v>0.23200000000000001</v>
      </c>
      <c r="E36" s="22">
        <v>0.23200000000000001</v>
      </c>
      <c r="F36" s="22">
        <v>0.23200000000000001</v>
      </c>
      <c r="G36" s="22">
        <v>0.23200000000000001</v>
      </c>
      <c r="H36" s="22">
        <v>0.23200000000000001</v>
      </c>
    </row>
    <row r="37" spans="1:8" x14ac:dyDescent="0.25">
      <c r="A37" s="5" t="s">
        <v>1</v>
      </c>
      <c r="B37" s="16">
        <v>4.3999999999999997E-2</v>
      </c>
      <c r="C37" s="16">
        <v>4.3999999999999997E-2</v>
      </c>
      <c r="D37" s="16">
        <v>4.3999999999999997E-2</v>
      </c>
      <c r="E37" s="16">
        <v>4.3999999999999997E-2</v>
      </c>
      <c r="F37" s="16">
        <v>0.10299999999999999</v>
      </c>
      <c r="G37" s="16">
        <v>0.10299999999999999</v>
      </c>
      <c r="H37" s="16">
        <v>0.10299999999999999</v>
      </c>
    </row>
    <row r="38" spans="1:8" x14ac:dyDescent="0.25">
      <c r="A38" s="5" t="s">
        <v>10</v>
      </c>
      <c r="B38" s="29">
        <f>+B28</f>
        <v>0.129</v>
      </c>
      <c r="C38" s="29">
        <f t="shared" ref="C38:H38" si="3">+C28</f>
        <v>0.129</v>
      </c>
      <c r="D38" s="29">
        <f t="shared" si="3"/>
        <v>0.129</v>
      </c>
      <c r="E38" s="29">
        <f t="shared" si="3"/>
        <v>0.129</v>
      </c>
      <c r="F38" s="29">
        <f t="shared" si="3"/>
        <v>6.9999999999999993E-2</v>
      </c>
      <c r="G38" s="29">
        <f t="shared" si="3"/>
        <v>6.9999999999999993E-2</v>
      </c>
      <c r="H38" s="29">
        <f t="shared" si="3"/>
        <v>6.9999999999999993E-2</v>
      </c>
    </row>
    <row r="39" spans="1:8" x14ac:dyDescent="0.25">
      <c r="A39" s="5" t="s">
        <v>9</v>
      </c>
      <c r="B39" s="16">
        <v>7.0000000000000001E-3</v>
      </c>
      <c r="C39" s="16">
        <v>7.0000000000000001E-3</v>
      </c>
      <c r="D39" s="16">
        <v>7.0000000000000001E-3</v>
      </c>
      <c r="E39" s="16">
        <v>7.0000000000000001E-3</v>
      </c>
      <c r="F39" s="16">
        <v>3.5999999999999997E-2</v>
      </c>
      <c r="G39" s="16">
        <v>3.5999999999999997E-2</v>
      </c>
      <c r="H39" s="16">
        <v>3.5999999999999997E-2</v>
      </c>
    </row>
    <row r="40" spans="1:8" s="9" customFormat="1" x14ac:dyDescent="0.25">
      <c r="A40" s="6" t="s">
        <v>81</v>
      </c>
      <c r="B40" s="17">
        <f>+B39</f>
        <v>7.0000000000000001E-3</v>
      </c>
      <c r="C40" s="17">
        <f t="shared" ref="C40:H40" si="4">+C39</f>
        <v>7.0000000000000001E-3</v>
      </c>
      <c r="D40" s="17">
        <f t="shared" si="4"/>
        <v>7.0000000000000001E-3</v>
      </c>
      <c r="E40" s="17">
        <f t="shared" si="4"/>
        <v>7.0000000000000001E-3</v>
      </c>
      <c r="F40" s="17">
        <f t="shared" si="4"/>
        <v>3.5999999999999997E-2</v>
      </c>
      <c r="G40" s="17">
        <f t="shared" si="4"/>
        <v>3.5999999999999997E-2</v>
      </c>
      <c r="H40" s="17">
        <f t="shared" si="4"/>
        <v>3.5999999999999997E-2</v>
      </c>
    </row>
    <row r="41" spans="1:8" x14ac:dyDescent="0.25">
      <c r="A41" s="6" t="s">
        <v>2</v>
      </c>
      <c r="B41" s="17">
        <v>4.1420000000000003</v>
      </c>
      <c r="C41" s="17">
        <v>4.1420000000000003</v>
      </c>
      <c r="D41" s="17">
        <v>4.1420000000000003</v>
      </c>
      <c r="E41" s="17">
        <v>4.1420000000000003</v>
      </c>
      <c r="F41" s="17">
        <v>0</v>
      </c>
      <c r="G41" s="17">
        <v>0</v>
      </c>
      <c r="H41" s="17">
        <v>0</v>
      </c>
    </row>
    <row r="42" spans="1:8" x14ac:dyDescent="0.25">
      <c r="A42" s="7" t="s">
        <v>28</v>
      </c>
      <c r="B42" s="20">
        <f>+(B36*(1+SUM(B37:B38))+(B39+B40*B41))/(1+B39+B40*B41)</f>
        <v>0.2996889943378051</v>
      </c>
      <c r="C42" s="20">
        <f t="shared" ref="C42:H42" si="5">+(C36*(1+SUM(C37:C38))+(C39+C39*C41))/(1+C39+C39*C41)</f>
        <v>0.2996889943378051</v>
      </c>
      <c r="D42" s="20">
        <f t="shared" si="5"/>
        <v>0.29742450245850854</v>
      </c>
      <c r="E42" s="20">
        <f t="shared" si="5"/>
        <v>0.29742450245850854</v>
      </c>
      <c r="F42" s="20">
        <f t="shared" si="5"/>
        <v>0.29742857142857143</v>
      </c>
      <c r="G42" s="20">
        <f t="shared" si="5"/>
        <v>0.29742857142857143</v>
      </c>
      <c r="H42" s="20">
        <f t="shared" si="5"/>
        <v>0.29742857142857143</v>
      </c>
    </row>
    <row r="43" spans="1:8" x14ac:dyDescent="0.25">
      <c r="A43" s="33" t="s">
        <v>20</v>
      </c>
      <c r="B43" s="8"/>
      <c r="C43" s="8"/>
      <c r="D43" s="8"/>
      <c r="E43" s="8"/>
      <c r="F43" s="8"/>
      <c r="G43" s="8"/>
      <c r="H43" s="8"/>
    </row>
    <row r="44" spans="1:8" s="9" customFormat="1" x14ac:dyDescent="0.25">
      <c r="A44" s="37" t="s">
        <v>41</v>
      </c>
      <c r="B44" s="8"/>
      <c r="C44" s="8"/>
      <c r="D44" s="8"/>
      <c r="E44" s="8"/>
      <c r="F44" s="8"/>
      <c r="G44" s="8"/>
      <c r="H44" s="8"/>
    </row>
    <row r="45" spans="1:8" s="9" customFormat="1" x14ac:dyDescent="0.25">
      <c r="A45" s="35" t="s">
        <v>24</v>
      </c>
      <c r="B45" s="8"/>
      <c r="C45" s="8"/>
      <c r="D45" s="8"/>
      <c r="E45" s="8"/>
      <c r="F45" s="8"/>
      <c r="G45" s="8"/>
      <c r="H45" s="8"/>
    </row>
    <row r="46" spans="1:8" x14ac:dyDescent="0.25">
      <c r="A46" s="35" t="s">
        <v>23</v>
      </c>
    </row>
    <row r="48" spans="1:8" s="9" customFormat="1" x14ac:dyDescent="0.25"/>
    <row r="49" spans="1:8" s="9" customFormat="1" x14ac:dyDescent="0.25">
      <c r="A49" s="10" t="s">
        <v>29</v>
      </c>
    </row>
    <row r="50" spans="1:8" x14ac:dyDescent="0.25">
      <c r="A50" s="1" t="s">
        <v>80</v>
      </c>
      <c r="B50" s="19">
        <v>2</v>
      </c>
      <c r="C50" s="1" t="s">
        <v>11</v>
      </c>
    </row>
    <row r="52" spans="1:8" x14ac:dyDescent="0.25">
      <c r="B52" s="18">
        <v>0</v>
      </c>
      <c r="C52" s="18">
        <v>1</v>
      </c>
      <c r="D52" s="18">
        <v>2</v>
      </c>
      <c r="E52" s="18">
        <v>3</v>
      </c>
      <c r="F52" s="18">
        <v>4</v>
      </c>
      <c r="G52" s="18">
        <v>5</v>
      </c>
      <c r="H52" s="18">
        <v>6</v>
      </c>
    </row>
    <row r="53" spans="1:8" ht="16.5" thickBot="1" x14ac:dyDescent="0.3">
      <c r="B53" s="23" t="str">
        <f t="shared" ref="B53:G53" si="6">+VLOOKUP($A$14,$K:$L,2,0)&amp;$B$14+B52&amp;"/"&amp;$D$14&amp;"月期"</f>
        <v>H29/3月期</v>
      </c>
      <c r="C53" s="23" t="str">
        <f t="shared" si="6"/>
        <v>H30/3月期</v>
      </c>
      <c r="D53" s="23" t="str">
        <f t="shared" si="6"/>
        <v>H31/3月期</v>
      </c>
      <c r="E53" s="23" t="str">
        <f t="shared" si="6"/>
        <v>H32/3月期</v>
      </c>
      <c r="F53" s="23" t="str">
        <f t="shared" si="6"/>
        <v>H33/3月期</v>
      </c>
      <c r="G53" s="23" t="str">
        <f t="shared" si="6"/>
        <v>H34/3月期</v>
      </c>
      <c r="H53" s="23" t="str">
        <f>+VLOOKUP($A$14,$K:$L,2,0)&amp;$B$14+H52&amp;"/"&amp;$D$14&amp;"以降"</f>
        <v>H35/3以降</v>
      </c>
    </row>
    <row r="54" spans="1:8" ht="16.5" thickBot="1" x14ac:dyDescent="0.3">
      <c r="A54" s="31" t="s">
        <v>27</v>
      </c>
      <c r="B54" s="39">
        <f t="shared" ref="B54:H54" si="7">+ROUND(B$42,$B$50+2)</f>
        <v>0.29970000000000002</v>
      </c>
      <c r="C54" s="40">
        <f t="shared" si="7"/>
        <v>0.29970000000000002</v>
      </c>
      <c r="D54" s="41">
        <f t="shared" si="7"/>
        <v>0.2974</v>
      </c>
      <c r="E54" s="41">
        <f t="shared" si="7"/>
        <v>0.2974</v>
      </c>
      <c r="F54" s="41">
        <f t="shared" si="7"/>
        <v>0.2974</v>
      </c>
      <c r="G54" s="41">
        <f t="shared" si="7"/>
        <v>0.2974</v>
      </c>
      <c r="H54" s="42">
        <f t="shared" si="7"/>
        <v>0.2974</v>
      </c>
    </row>
    <row r="55" spans="1:8" x14ac:dyDescent="0.25">
      <c r="H55" s="30" t="s">
        <v>30</v>
      </c>
    </row>
  </sheetData>
  <phoneticPr fontId="2"/>
  <conditionalFormatting sqref="B25:H25">
    <cfRule type="expression" dxfId="1" priority="2">
      <formula>IF($B$22="東京23区内",1,0)</formula>
    </cfRule>
  </conditionalFormatting>
  <conditionalFormatting sqref="B26:H27">
    <cfRule type="expression" dxfId="0" priority="1">
      <formula>IF($B$22="それ以外",1,0)</formula>
    </cfRule>
  </conditionalFormatting>
  <dataValidations count="2">
    <dataValidation type="list" allowBlank="1" showInputMessage="1" showErrorMessage="1" sqref="A14">
      <formula1>K13:K14</formula1>
    </dataValidation>
    <dataValidation type="list" allowBlank="1" showInputMessage="1" showErrorMessage="1" sqref="B22">
      <formula1>$K$22:$K$23</formula1>
    </dataValidation>
  </dataValidations>
  <pageMargins left="0.70866141732283472" right="0.70866141732283472" top="0.74803149606299213" bottom="0.74803149606299213" header="0.31496062992125984" footer="0.31496062992125984"/>
  <pageSetup paperSize="9" scale="79" orientation="portrait" r:id="rId1"/>
  <headerFooter>
    <oddHeader>&amp;RⒸ経理救援隊</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必ずお読みください</vt:lpstr>
      <vt:lpstr>R200適用税率の計算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経理救援隊</dc:creator>
  <cp:lastModifiedBy>古旗淳一</cp:lastModifiedBy>
  <cp:lastPrinted>2017-03-15T14:48:01Z</cp:lastPrinted>
  <dcterms:created xsi:type="dcterms:W3CDTF">2017-03-13T02:37:45Z</dcterms:created>
  <dcterms:modified xsi:type="dcterms:W3CDTF">2017-06-15T06:35:01Z</dcterms:modified>
</cp:coreProperties>
</file>